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645" windowWidth="20325" windowHeight="13200" tabRatio="782"/>
  </bookViews>
  <sheets>
    <sheet name="Chapter 10" sheetId="19" r:id="rId1"/>
    <sheet name="10.2.3" sheetId="22" r:id="rId2"/>
    <sheet name="10.3.1" sheetId="21" r:id="rId3"/>
  </sheets>
  <definedNames>
    <definedName name="hsgpadata">#REF!</definedName>
    <definedName name="transferdata">#REF!</definedName>
  </definedNames>
  <calcPr calcId="145621"/>
</workbook>
</file>

<file path=xl/calcChain.xml><?xml version="1.0" encoding="utf-8"?>
<calcChain xmlns="http://schemas.openxmlformats.org/spreadsheetml/2006/main">
  <c r="D55" i="21" l="1"/>
  <c r="C55" i="21"/>
  <c r="B55" i="21"/>
  <c r="D54" i="21"/>
  <c r="C54" i="21"/>
  <c r="B54" i="21"/>
  <c r="D53" i="21"/>
  <c r="C53" i="21"/>
  <c r="B53" i="21"/>
  <c r="H52" i="21"/>
  <c r="G52" i="21"/>
  <c r="D52" i="21" s="1"/>
  <c r="F52" i="21"/>
  <c r="E52" i="21"/>
  <c r="B52" i="21" s="1"/>
  <c r="D50" i="21"/>
  <c r="C50" i="21"/>
  <c r="B50" i="21"/>
  <c r="D49" i="21"/>
  <c r="C49" i="21"/>
  <c r="B49" i="21"/>
  <c r="D48" i="21"/>
  <c r="C48" i="21"/>
  <c r="B48" i="21"/>
  <c r="D47" i="21"/>
  <c r="C47" i="21"/>
  <c r="B47" i="21"/>
  <c r="D46" i="21"/>
  <c r="C46" i="21"/>
  <c r="B46" i="21"/>
  <c r="D45" i="21"/>
  <c r="C45" i="21"/>
  <c r="B45" i="21"/>
  <c r="D44" i="21"/>
  <c r="C44" i="21"/>
  <c r="B44" i="21"/>
  <c r="D42" i="21"/>
  <c r="C42" i="21"/>
  <c r="B42" i="21"/>
  <c r="D41" i="21"/>
  <c r="C41" i="21"/>
  <c r="B41" i="21"/>
  <c r="D40" i="21"/>
  <c r="C40" i="21"/>
  <c r="B40" i="21"/>
  <c r="D39" i="21"/>
  <c r="C39" i="21"/>
  <c r="B39" i="21"/>
  <c r="D38" i="21"/>
  <c r="C38" i="21"/>
  <c r="B38" i="21"/>
  <c r="D37" i="21"/>
  <c r="C37" i="21"/>
  <c r="B37" i="21"/>
  <c r="D36" i="21"/>
  <c r="C36" i="21"/>
  <c r="B36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30" i="21"/>
  <c r="C30" i="21"/>
  <c r="B30" i="21"/>
  <c r="D29" i="21"/>
  <c r="C29" i="21"/>
  <c r="B29" i="21"/>
  <c r="D28" i="21"/>
  <c r="C28" i="21"/>
  <c r="B28" i="21"/>
  <c r="D27" i="21"/>
  <c r="C27" i="21"/>
  <c r="B27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6" i="21"/>
  <c r="C16" i="2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6" i="21"/>
  <c r="C6" i="21"/>
  <c r="B6" i="21"/>
  <c r="D5" i="21"/>
  <c r="C5" i="21"/>
  <c r="B5" i="21"/>
  <c r="D4" i="21"/>
  <c r="C4" i="21"/>
  <c r="B4" i="21"/>
  <c r="C52" i="21" l="1"/>
</calcChain>
</file>

<file path=xl/sharedStrings.xml><?xml version="1.0" encoding="utf-8"?>
<sst xmlns="http://schemas.openxmlformats.org/spreadsheetml/2006/main" count="200" uniqueCount="151">
  <si>
    <t>Click on an indicator link or its associated tab below to see the table, source and notes.</t>
  </si>
  <si>
    <t>Life Sciences</t>
  </si>
  <si>
    <t>Arts &amp; Humanities</t>
  </si>
  <si>
    <t>Medicine</t>
  </si>
  <si>
    <t>Law</t>
  </si>
  <si>
    <t>Education</t>
  </si>
  <si>
    <t>Business</t>
  </si>
  <si>
    <t>Other Prof</t>
  </si>
  <si>
    <t>10.1.1 UC agriculture, environment and natural resources programs and UC natural reserve sites</t>
  </si>
  <si>
    <t>10.1.2 UC nutrition and health programs</t>
  </si>
  <si>
    <t>10.1.3 UC community and social services, cultural resources and arts, university extension, business and economic development and public policy programs</t>
  </si>
  <si>
    <t>10.2 EDUCATION</t>
  </si>
  <si>
    <t>10.2.1 UC’s teacher professional development and teacher preparation programs</t>
  </si>
  <si>
    <t>10.2.2 UC's K-12 and community college student services programs</t>
  </si>
  <si>
    <t xml:space="preserve">10.2.3 Mathematics, Engineering, Science Achievement (MESA) partnership programs </t>
  </si>
  <si>
    <t>10.3 ECONOMIC IMPACT</t>
  </si>
  <si>
    <t>10.3.1 UC’s share of degrees awarded in California by discipline</t>
  </si>
  <si>
    <t>10.3.2 Home residence of UC alumni</t>
  </si>
  <si>
    <t>10.3.3 Faculty, academics and staff employees</t>
  </si>
  <si>
    <t>10.1 COMMUNITY SERVICE PROGRAMS</t>
  </si>
  <si>
    <t>UC</t>
  </si>
  <si>
    <t>CSU</t>
  </si>
  <si>
    <t>CA Private</t>
  </si>
  <si>
    <t>ALL BACHELORS</t>
  </si>
  <si>
    <t>Architecture</t>
  </si>
  <si>
    <t>Engineering &amp; Computer Science</t>
  </si>
  <si>
    <t>Interdisciplinary</t>
  </si>
  <si>
    <t>Other Health Sciences</t>
  </si>
  <si>
    <t>Other Professional</t>
  </si>
  <si>
    <t>Physical Sciences</t>
  </si>
  <si>
    <t>Public Admin</t>
  </si>
  <si>
    <t>Social Sciences</t>
  </si>
  <si>
    <t>ALL GRAD ACADEMIC MASTERS</t>
  </si>
  <si>
    <t>ALL GRAD ACADEMIC DOCTORATES</t>
  </si>
  <si>
    <t>ALL GRAD PROFESSIONAL DOCTORATES</t>
  </si>
  <si>
    <t>ALL GRAD PROFESSIONAL MASTERS</t>
  </si>
  <si>
    <t>ALL GRAD PROFESSIONAL PRACTICE</t>
  </si>
  <si>
    <t>10.3.1</t>
  </si>
  <si>
    <t>UC’s share of degrees awarded in California, by discipline</t>
  </si>
  <si>
    <t>Chapter 10: Public Service</t>
  </si>
  <si>
    <t>MSP Centers (MESA School Program)</t>
  </si>
  <si>
    <t>center name</t>
  </si>
  <si>
    <t>students served</t>
  </si>
  <si>
    <t>Chapman University</t>
  </si>
  <si>
    <t>CSU Chico</t>
  </si>
  <si>
    <t>CSU East Bay</t>
  </si>
  <si>
    <t>CSU Fresno</t>
  </si>
  <si>
    <t>CSU Long Beach</t>
  </si>
  <si>
    <t>CSU Los Angeles</t>
  </si>
  <si>
    <t>Imperial Valley</t>
  </si>
  <si>
    <t>RISE - Resources for Indian Student Education</t>
  </si>
  <si>
    <t>San Diego State University</t>
  </si>
  <si>
    <t>San Jose State University</t>
  </si>
  <si>
    <t>UC Davis / CSU Sacramento</t>
  </si>
  <si>
    <t>UC Irvine</t>
  </si>
  <si>
    <t>UC Los Angeles</t>
  </si>
  <si>
    <t>UC Riverside</t>
  </si>
  <si>
    <t>UC Santa Barbara</t>
  </si>
  <si>
    <t>UC Santa Cruz</t>
  </si>
  <si>
    <t>Ukiah Field Station</t>
  </si>
  <si>
    <t>University of the Pacific</t>
  </si>
  <si>
    <t>USC</t>
  </si>
  <si>
    <t>MCCP (MESA Community College Program)</t>
  </si>
  <si>
    <t>School</t>
  </si>
  <si>
    <t>city</t>
  </si>
  <si>
    <t>Allan Hancock College</t>
  </si>
  <si>
    <t>Santa Maria</t>
  </si>
  <si>
    <t>American River College</t>
  </si>
  <si>
    <t>Sacramento</t>
  </si>
  <si>
    <t>Bakersfield College</t>
  </si>
  <si>
    <t>Bakersfield</t>
  </si>
  <si>
    <t>Butte College</t>
  </si>
  <si>
    <t>Oroville</t>
  </si>
  <si>
    <t>Cabrillo College</t>
  </si>
  <si>
    <t>Aptos</t>
  </si>
  <si>
    <t>Canada College</t>
  </si>
  <si>
    <t>Redwood City</t>
  </si>
  <si>
    <t>Chabot College</t>
  </si>
  <si>
    <t>Hayward</t>
  </si>
  <si>
    <t>City College of San Francisco</t>
  </si>
  <si>
    <t>San Francisco</t>
  </si>
  <si>
    <t>College of the Canyons</t>
  </si>
  <si>
    <t>Valencia</t>
  </si>
  <si>
    <t>College of the Desert</t>
  </si>
  <si>
    <t>Palm Desert</t>
  </si>
  <si>
    <t>College of the Sequoias</t>
  </si>
  <si>
    <t>Visalia</t>
  </si>
  <si>
    <t>Cosumnes River College</t>
  </si>
  <si>
    <t>Diablo Valley College</t>
  </si>
  <si>
    <t>Pleasant Hill</t>
  </si>
  <si>
    <t>East Los Angeles College</t>
  </si>
  <si>
    <t>Monterey Park</t>
  </si>
  <si>
    <t>El Camino College</t>
  </si>
  <si>
    <t>Torrance</t>
  </si>
  <si>
    <t>Gavilan College</t>
  </si>
  <si>
    <t>Gilroy</t>
  </si>
  <si>
    <t>Hartnell College</t>
  </si>
  <si>
    <t>Salinas</t>
  </si>
  <si>
    <t>Los Medanos College</t>
  </si>
  <si>
    <t>Pittsburg</t>
  </si>
  <si>
    <t>Mendocino College</t>
  </si>
  <si>
    <t>Ukiah</t>
  </si>
  <si>
    <t>Mission College</t>
  </si>
  <si>
    <t>Santa Clara</t>
  </si>
  <si>
    <t>Napa Valley College</t>
  </si>
  <si>
    <t>Napa</t>
  </si>
  <si>
    <t>Pasadena City College</t>
  </si>
  <si>
    <t>Pasadena</t>
  </si>
  <si>
    <t>Rio Hondo College</t>
  </si>
  <si>
    <t>Whittier</t>
  </si>
  <si>
    <t>Sacramento City College</t>
  </si>
  <si>
    <t>San Diego City College</t>
  </si>
  <si>
    <t>San Diego</t>
  </si>
  <si>
    <t>San Joaquin Delta College</t>
  </si>
  <si>
    <t>Stockton</t>
  </si>
  <si>
    <t>Santa Ana College</t>
  </si>
  <si>
    <t>Santa Ana</t>
  </si>
  <si>
    <t>Santa Barbara City College</t>
  </si>
  <si>
    <t>Santa Barbara</t>
  </si>
  <si>
    <t>Santa Rosa Junior College</t>
  </si>
  <si>
    <t>Santa Rosa</t>
  </si>
  <si>
    <t>Skyline College</t>
  </si>
  <si>
    <t>San Bruno</t>
  </si>
  <si>
    <t>Solano Community College</t>
  </si>
  <si>
    <t>Fairfield</t>
  </si>
  <si>
    <t>Southwestern College</t>
  </si>
  <si>
    <t>Chula Vista</t>
  </si>
  <si>
    <t>Ventura College</t>
  </si>
  <si>
    <t>Ventura</t>
  </si>
  <si>
    <t>Woodland Community College</t>
  </si>
  <si>
    <t>Woodland</t>
  </si>
  <si>
    <t>Yuba Community College</t>
  </si>
  <si>
    <t>Marysville</t>
  </si>
  <si>
    <t>Woodland Community College (MCCP)</t>
  </si>
  <si>
    <t>MEP (MESA Engineering Program)</t>
  </si>
  <si>
    <t>Chico</t>
  </si>
  <si>
    <t>Fresno</t>
  </si>
  <si>
    <t>San Jose</t>
  </si>
  <si>
    <t>CSU Sonoma</t>
  </si>
  <si>
    <t>Rohnert Park</t>
  </si>
  <si>
    <t>Los Angeles</t>
  </si>
  <si>
    <t>CSU San Francisco</t>
  </si>
  <si>
    <t>Long Beach</t>
  </si>
  <si>
    <t>CSU Sacramento</t>
  </si>
  <si>
    <t>Riverside</t>
  </si>
  <si>
    <t>Santa Cruz</t>
  </si>
  <si>
    <t>Notes: 
Indicators 10.3.2 and 10.3.3: These data are summarized on the downloadable pdfs at UC's interactive map. Choose "get pdf" to see the pdf library.</t>
  </si>
  <si>
    <t>Only indicators 10.2.3 and 10.3.1 have data tables; the other indicators' links point to UC's interactive map.</t>
  </si>
  <si>
    <t>Indicators 10.3.2 and 10.3.3: These data are summarized on the downloadable pdfs at UC's interactive map. Choose "get pdf" to see the pdf library.</t>
  </si>
  <si>
    <t>10.2.3 Mathematics, Engineering, Science Achievement (MESA) partnership programs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</si>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</sst>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 vertical="center"/>
    </xf>
    <xf numFmtId="9" fontId="0" fillId="0" borderId="0" xfId="7" applyFont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14" fillId="2" borderId="0" xfId="0" applyFont="1" applyFill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Alignment="1"/>
    <xf numFmtId="0" fontId="12" fillId="0" borderId="0" xfId="1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/>
    <xf numFmtId="0" fontId="0" fillId="0" borderId="0" xfId="0"/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center"/>
    </xf>
    <xf numFmtId="0" fontId="12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1" applyFont="1"/>
    <xf numFmtId="0" fontId="3" fillId="0" borderId="0" xfId="1"/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</cellXfs>
  <cellStyles count="8">
    <cellStyle name="Hyperlink" xfId="1" builtinId="8"/>
    <cellStyle name="Normal" xfId="0" builtinId="0"/>
    <cellStyle name="Normal 2" xfId="2"/>
    <cellStyle name="Normal 3" xfId="3"/>
    <cellStyle name="Normal 3 2" xfId="4"/>
    <cellStyle name="Normal 4" xfId="5"/>
    <cellStyle name="Percent" xfId="7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14</xdr:col>
      <xdr:colOff>428625</xdr:colOff>
      <xdr:row>6</xdr:row>
      <xdr:rowOff>123825</xdr:rowOff>
    </xdr:to>
    <xdr:pic>
      <xdr:nvPicPr>
        <xdr:cNvPr id="20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7534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cal.us/maps" TargetMode="External"/><Relationship Id="rId2" Type="http://schemas.openxmlformats.org/officeDocument/2006/relationships/hyperlink" Target="http://ucal.us/maps" TargetMode="External"/><Relationship Id="rId1" Type="http://schemas.openxmlformats.org/officeDocument/2006/relationships/hyperlink" Target="http://ucal.us/map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sqref="A1:O7"/>
    </sheetView>
  </sheetViews>
  <sheetFormatPr defaultRowHeight="15" x14ac:dyDescent="0.25"/>
  <cols>
    <col min="1" max="3" width="9.140625" style="4" customWidth="1"/>
    <col min="4" max="16384" width="9.140625" style="4"/>
  </cols>
  <sheetData>
    <row r="1" spans="1:1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8" ht="1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8" ht="1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8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8" ht="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8" ht="1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8" ht="15" customHeight="1" x14ac:dyDescent="0.25">
      <c r="A8" s="15" t="s">
        <v>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8" ht="1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8" ht="15" customHeight="1" x14ac:dyDescent="0.25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"/>
      <c r="Q10" s="1"/>
      <c r="R10"/>
    </row>
    <row r="11" spans="1:18" ht="15" customHeight="1" x14ac:dyDescent="0.25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"/>
      <c r="Q11" s="1"/>
      <c r="R11"/>
    </row>
    <row r="12" spans="1:18" ht="15" customHeight="1" x14ac:dyDescent="0.25">
      <c r="A12" s="5"/>
      <c r="B12" s="20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"/>
      <c r="Q12" s="1"/>
      <c r="R12"/>
    </row>
    <row r="13" spans="1:18" ht="15" customHeight="1" x14ac:dyDescent="0.25">
      <c r="A13" s="11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"/>
      <c r="R13"/>
    </row>
    <row r="14" spans="1:18" ht="15" customHeight="1" x14ac:dyDescent="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"/>
      <c r="Q14" s="1"/>
      <c r="R14"/>
    </row>
    <row r="15" spans="1:18" ht="15" customHeight="1" x14ac:dyDescent="0.25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"/>
      <c r="Q15" s="1"/>
      <c r="R15"/>
    </row>
    <row r="16" spans="1:18" ht="15" customHeight="1" x14ac:dyDescent="0.25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"/>
      <c r="Q16" s="1"/>
      <c r="R16"/>
    </row>
    <row r="17" spans="1:18" ht="15" customHeight="1" x14ac:dyDescent="0.25">
      <c r="A17" s="5"/>
      <c r="B17" s="28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  <c r="Q17" s="1"/>
      <c r="R17"/>
    </row>
    <row r="18" spans="1:18" ht="15" customHeight="1" x14ac:dyDescent="0.25">
      <c r="A18" s="27" t="s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"/>
      <c r="Q18" s="1"/>
      <c r="R18"/>
    </row>
    <row r="19" spans="1:18" ht="15" customHeight="1" x14ac:dyDescent="0.25">
      <c r="A19" s="10"/>
      <c r="B19" s="28" t="s">
        <v>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"/>
      <c r="Q19" s="1"/>
      <c r="R19"/>
    </row>
    <row r="20" spans="1:18" ht="15" customHeight="1" x14ac:dyDescent="0.25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"/>
      <c r="Q20" s="1"/>
      <c r="R20"/>
    </row>
    <row r="21" spans="1:18" ht="15" customHeight="1" x14ac:dyDescent="0.25">
      <c r="A21" s="10"/>
      <c r="B21" s="28" t="s">
        <v>18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"/>
      <c r="Q21" s="1"/>
      <c r="R21"/>
    </row>
    <row r="22" spans="1:18" ht="15" customHeight="1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"/>
      <c r="Q22" s="1"/>
      <c r="R22"/>
    </row>
    <row r="23" spans="1:18" ht="1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"/>
      <c r="Q23" s="1"/>
      <c r="R23"/>
    </row>
    <row r="24" spans="1:18" x14ac:dyDescent="0.25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/>
    </row>
    <row r="25" spans="1:18" x14ac:dyDescent="0.25">
      <c r="A25" s="22" t="s">
        <v>146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/>
    </row>
    <row r="26" spans="1:18" x14ac:dyDescent="0.25">
      <c r="A26" s="24" t="s">
        <v>147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"/>
      <c r="Q26" s="1"/>
      <c r="R26"/>
    </row>
    <row r="27" spans="1:18" x14ac:dyDescent="0.25">
      <c r="A27" s="17" t="s">
        <v>148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"/>
      <c r="Q27" s="1"/>
      <c r="R27"/>
    </row>
    <row r="28" spans="1:18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/>
    </row>
    <row r="29" spans="1:18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/>
    </row>
    <row r="30" spans="1:18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/>
    </row>
    <row r="31" spans="1:18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/>
    </row>
    <row r="32" spans="1:18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/>
    </row>
    <row r="33" spans="4:1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/>
    </row>
    <row r="34" spans="4:18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/>
    </row>
    <row r="35" spans="4:18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/>
    </row>
    <row r="36" spans="4:18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8">
    <mergeCell ref="A25:O25"/>
    <mergeCell ref="A26:O26"/>
    <mergeCell ref="A27:O27"/>
    <mergeCell ref="A22:O23"/>
    <mergeCell ref="B13:P13"/>
    <mergeCell ref="A18:O18"/>
    <mergeCell ref="B19:O19"/>
    <mergeCell ref="B20:O20"/>
    <mergeCell ref="B21:O21"/>
    <mergeCell ref="A14:O14"/>
    <mergeCell ref="B15:O15"/>
    <mergeCell ref="B16:O16"/>
    <mergeCell ref="B17:O17"/>
    <mergeCell ref="A8:O9"/>
    <mergeCell ref="A1:O7"/>
    <mergeCell ref="B11:O11"/>
    <mergeCell ref="A10:O10"/>
    <mergeCell ref="B12:O12"/>
  </mergeCells>
  <hyperlinks>
    <hyperlink ref="B11:B13" r:id="rId1" display="10.1.1 UC agriculture, environment and natural resources programs and UC natural reserve sites"/>
    <hyperlink ref="B15:B17" r:id="rId2" display="10.2.1 UC’s teacher professional development and teacher preparation programs"/>
    <hyperlink ref="B20:B21" r:id="rId3" display="10.3.2 Home residence of UC alumni"/>
    <hyperlink ref="B19" location="'10.3.1'!A1" display="10.3.1 UC’s share of degrees awarded in California by discipline"/>
    <hyperlink ref="B17:O17" location="'10.2.3'!A1" display="10.2.3 Mathematics, Engineering, Science Achievement (MESA) partnership programs 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G10" sqref="G10"/>
    </sheetView>
  </sheetViews>
  <sheetFormatPr defaultRowHeight="15" x14ac:dyDescent="0.25"/>
  <cols>
    <col min="1" max="1" width="43.28515625" customWidth="1"/>
    <col min="2" max="2" width="18.5703125" customWidth="1"/>
  </cols>
  <sheetData>
    <row r="1" spans="1:6" s="7" customFormat="1" x14ac:dyDescent="0.25">
      <c r="A1" s="33" t="s">
        <v>149</v>
      </c>
      <c r="B1" s="33"/>
      <c r="C1" s="33"/>
      <c r="D1" s="33"/>
      <c r="E1" s="33"/>
      <c r="F1" s="8"/>
    </row>
    <row r="2" spans="1:6" s="7" customFormat="1" x14ac:dyDescent="0.25">
      <c r="A2" s="3"/>
      <c r="B2" s="2"/>
      <c r="C2" s="8"/>
      <c r="D2" s="8"/>
      <c r="E2" s="8"/>
      <c r="F2" s="8"/>
    </row>
    <row r="3" spans="1:6" x14ac:dyDescent="0.25">
      <c r="A3" s="30" t="s">
        <v>40</v>
      </c>
      <c r="B3" s="30"/>
    </row>
    <row r="4" spans="1:6" x14ac:dyDescent="0.25">
      <c r="A4" s="12" t="s">
        <v>41</v>
      </c>
      <c r="B4" s="12" t="s">
        <v>42</v>
      </c>
    </row>
    <row r="5" spans="1:6" x14ac:dyDescent="0.25">
      <c r="A5" s="12" t="s">
        <v>43</v>
      </c>
      <c r="B5" s="13">
        <v>236</v>
      </c>
    </row>
    <row r="6" spans="1:6" x14ac:dyDescent="0.25">
      <c r="A6" s="12" t="s">
        <v>44</v>
      </c>
      <c r="B6" s="13">
        <v>112</v>
      </c>
    </row>
    <row r="7" spans="1:6" x14ac:dyDescent="0.25">
      <c r="A7" s="12" t="s">
        <v>45</v>
      </c>
      <c r="B7" s="13">
        <v>859</v>
      </c>
    </row>
    <row r="8" spans="1:6" x14ac:dyDescent="0.25">
      <c r="A8" s="12" t="s">
        <v>46</v>
      </c>
      <c r="B8" s="13">
        <v>1419</v>
      </c>
    </row>
    <row r="9" spans="1:6" x14ac:dyDescent="0.25">
      <c r="A9" s="12" t="s">
        <v>47</v>
      </c>
      <c r="B9" s="13">
        <v>2107</v>
      </c>
    </row>
    <row r="10" spans="1:6" x14ac:dyDescent="0.25">
      <c r="A10" s="12" t="s">
        <v>48</v>
      </c>
      <c r="B10" s="13">
        <v>1037</v>
      </c>
    </row>
    <row r="11" spans="1:6" x14ac:dyDescent="0.25">
      <c r="A11" s="12" t="s">
        <v>49</v>
      </c>
      <c r="B11" s="13">
        <v>749</v>
      </c>
    </row>
    <row r="12" spans="1:6" x14ac:dyDescent="0.25">
      <c r="A12" s="12" t="s">
        <v>50</v>
      </c>
      <c r="B12" s="13">
        <v>73</v>
      </c>
    </row>
    <row r="13" spans="1:6" x14ac:dyDescent="0.25">
      <c r="A13" s="12" t="s">
        <v>51</v>
      </c>
      <c r="B13" s="13">
        <v>795</v>
      </c>
    </row>
    <row r="14" spans="1:6" x14ac:dyDescent="0.25">
      <c r="A14" s="12" t="s">
        <v>52</v>
      </c>
      <c r="B14" s="13">
        <v>1311</v>
      </c>
    </row>
    <row r="15" spans="1:6" x14ac:dyDescent="0.25">
      <c r="A15" s="12" t="s">
        <v>53</v>
      </c>
      <c r="B15" s="13">
        <v>1089</v>
      </c>
    </row>
    <row r="16" spans="1:6" x14ac:dyDescent="0.25">
      <c r="A16" s="12" t="s">
        <v>54</v>
      </c>
      <c r="B16" s="13">
        <v>911</v>
      </c>
    </row>
    <row r="17" spans="1:2" x14ac:dyDescent="0.25">
      <c r="A17" s="12" t="s">
        <v>55</v>
      </c>
      <c r="B17" s="13">
        <v>1154</v>
      </c>
    </row>
    <row r="18" spans="1:2" x14ac:dyDescent="0.25">
      <c r="A18" s="12" t="s">
        <v>56</v>
      </c>
      <c r="B18" s="13">
        <v>1087</v>
      </c>
    </row>
    <row r="19" spans="1:2" x14ac:dyDescent="0.25">
      <c r="A19" s="12" t="s">
        <v>57</v>
      </c>
      <c r="B19" s="13">
        <v>871</v>
      </c>
    </row>
    <row r="20" spans="1:2" x14ac:dyDescent="0.25">
      <c r="A20" s="12" t="s">
        <v>58</v>
      </c>
      <c r="B20" s="13">
        <v>988</v>
      </c>
    </row>
    <row r="21" spans="1:2" x14ac:dyDescent="0.25">
      <c r="A21" s="12" t="s">
        <v>59</v>
      </c>
      <c r="B21" s="13">
        <v>32</v>
      </c>
    </row>
    <row r="22" spans="1:2" x14ac:dyDescent="0.25">
      <c r="A22" s="12" t="s">
        <v>60</v>
      </c>
      <c r="B22" s="13">
        <v>1752</v>
      </c>
    </row>
    <row r="23" spans="1:2" x14ac:dyDescent="0.25">
      <c r="A23" s="12" t="s">
        <v>61</v>
      </c>
      <c r="B23" s="13">
        <v>1107</v>
      </c>
    </row>
    <row r="24" spans="1:2" x14ac:dyDescent="0.25">
      <c r="A24" s="12"/>
      <c r="B24" s="12"/>
    </row>
    <row r="25" spans="1:2" x14ac:dyDescent="0.25">
      <c r="A25" s="31" t="s">
        <v>62</v>
      </c>
      <c r="B25" s="32"/>
    </row>
    <row r="26" spans="1:2" x14ac:dyDescent="0.25">
      <c r="A26" s="12" t="s">
        <v>63</v>
      </c>
      <c r="B26" s="12" t="s">
        <v>64</v>
      </c>
    </row>
    <row r="27" spans="1:2" x14ac:dyDescent="0.25">
      <c r="A27" s="12" t="s">
        <v>65</v>
      </c>
      <c r="B27" s="12" t="s">
        <v>66</v>
      </c>
    </row>
    <row r="28" spans="1:2" x14ac:dyDescent="0.25">
      <c r="A28" s="12" t="s">
        <v>67</v>
      </c>
      <c r="B28" s="12" t="s">
        <v>68</v>
      </c>
    </row>
    <row r="29" spans="1:2" x14ac:dyDescent="0.25">
      <c r="A29" s="12" t="s">
        <v>69</v>
      </c>
      <c r="B29" s="12" t="s">
        <v>70</v>
      </c>
    </row>
    <row r="30" spans="1:2" x14ac:dyDescent="0.25">
      <c r="A30" s="12" t="s">
        <v>71</v>
      </c>
      <c r="B30" s="12" t="s">
        <v>72</v>
      </c>
    </row>
    <row r="31" spans="1:2" x14ac:dyDescent="0.25">
      <c r="A31" s="12" t="s">
        <v>73</v>
      </c>
      <c r="B31" s="12" t="s">
        <v>74</v>
      </c>
    </row>
    <row r="32" spans="1:2" x14ac:dyDescent="0.25">
      <c r="A32" s="12" t="s">
        <v>75</v>
      </c>
      <c r="B32" s="12" t="s">
        <v>76</v>
      </c>
    </row>
    <row r="33" spans="1:2" x14ac:dyDescent="0.25">
      <c r="A33" s="12" t="s">
        <v>77</v>
      </c>
      <c r="B33" s="12" t="s">
        <v>78</v>
      </c>
    </row>
    <row r="34" spans="1:2" x14ac:dyDescent="0.25">
      <c r="A34" s="12" t="s">
        <v>79</v>
      </c>
      <c r="B34" s="12" t="s">
        <v>80</v>
      </c>
    </row>
    <row r="35" spans="1:2" x14ac:dyDescent="0.25">
      <c r="A35" s="12" t="s">
        <v>81</v>
      </c>
      <c r="B35" s="12" t="s">
        <v>82</v>
      </c>
    </row>
    <row r="36" spans="1:2" x14ac:dyDescent="0.25">
      <c r="A36" s="12" t="s">
        <v>83</v>
      </c>
      <c r="B36" s="12" t="s">
        <v>84</v>
      </c>
    </row>
    <row r="37" spans="1:2" x14ac:dyDescent="0.25">
      <c r="A37" s="12" t="s">
        <v>85</v>
      </c>
      <c r="B37" s="12" t="s">
        <v>86</v>
      </c>
    </row>
    <row r="38" spans="1:2" x14ac:dyDescent="0.25">
      <c r="A38" s="12" t="s">
        <v>87</v>
      </c>
      <c r="B38" s="12" t="s">
        <v>68</v>
      </c>
    </row>
    <row r="39" spans="1:2" x14ac:dyDescent="0.25">
      <c r="A39" s="12" t="s">
        <v>88</v>
      </c>
      <c r="B39" s="12" t="s">
        <v>89</v>
      </c>
    </row>
    <row r="40" spans="1:2" x14ac:dyDescent="0.25">
      <c r="A40" s="12" t="s">
        <v>90</v>
      </c>
      <c r="B40" s="12" t="s">
        <v>91</v>
      </c>
    </row>
    <row r="41" spans="1:2" x14ac:dyDescent="0.25">
      <c r="A41" s="12" t="s">
        <v>92</v>
      </c>
      <c r="B41" s="12" t="s">
        <v>93</v>
      </c>
    </row>
    <row r="42" spans="1:2" x14ac:dyDescent="0.25">
      <c r="A42" s="12" t="s">
        <v>94</v>
      </c>
      <c r="B42" s="12" t="s">
        <v>95</v>
      </c>
    </row>
    <row r="43" spans="1:2" x14ac:dyDescent="0.25">
      <c r="A43" s="12" t="s">
        <v>96</v>
      </c>
      <c r="B43" s="12" t="s">
        <v>97</v>
      </c>
    </row>
    <row r="44" spans="1:2" x14ac:dyDescent="0.25">
      <c r="A44" s="12" t="s">
        <v>98</v>
      </c>
      <c r="B44" s="12" t="s">
        <v>99</v>
      </c>
    </row>
    <row r="45" spans="1:2" x14ac:dyDescent="0.25">
      <c r="A45" s="12" t="s">
        <v>100</v>
      </c>
      <c r="B45" s="12" t="s">
        <v>101</v>
      </c>
    </row>
    <row r="46" spans="1:2" x14ac:dyDescent="0.25">
      <c r="A46" s="12" t="s">
        <v>102</v>
      </c>
      <c r="B46" s="12" t="s">
        <v>103</v>
      </c>
    </row>
    <row r="47" spans="1:2" x14ac:dyDescent="0.25">
      <c r="A47" s="12" t="s">
        <v>104</v>
      </c>
      <c r="B47" s="12" t="s">
        <v>105</v>
      </c>
    </row>
    <row r="48" spans="1:2" x14ac:dyDescent="0.25">
      <c r="A48" s="12" t="s">
        <v>106</v>
      </c>
      <c r="B48" s="12" t="s">
        <v>107</v>
      </c>
    </row>
    <row r="49" spans="1:2" x14ac:dyDescent="0.25">
      <c r="A49" s="12" t="s">
        <v>108</v>
      </c>
      <c r="B49" s="12" t="s">
        <v>109</v>
      </c>
    </row>
    <row r="50" spans="1:2" x14ac:dyDescent="0.25">
      <c r="A50" s="12" t="s">
        <v>110</v>
      </c>
      <c r="B50" s="12" t="s">
        <v>68</v>
      </c>
    </row>
    <row r="51" spans="1:2" x14ac:dyDescent="0.25">
      <c r="A51" s="12" t="s">
        <v>111</v>
      </c>
      <c r="B51" s="12" t="s">
        <v>112</v>
      </c>
    </row>
    <row r="52" spans="1:2" x14ac:dyDescent="0.25">
      <c r="A52" s="12" t="s">
        <v>113</v>
      </c>
      <c r="B52" s="12" t="s">
        <v>114</v>
      </c>
    </row>
    <row r="53" spans="1:2" x14ac:dyDescent="0.25">
      <c r="A53" s="12" t="s">
        <v>115</v>
      </c>
      <c r="B53" s="12" t="s">
        <v>116</v>
      </c>
    </row>
    <row r="54" spans="1:2" x14ac:dyDescent="0.25">
      <c r="A54" s="12" t="s">
        <v>117</v>
      </c>
      <c r="B54" s="12" t="s">
        <v>118</v>
      </c>
    </row>
    <row r="55" spans="1:2" x14ac:dyDescent="0.25">
      <c r="A55" s="12" t="s">
        <v>119</v>
      </c>
      <c r="B55" s="12" t="s">
        <v>120</v>
      </c>
    </row>
    <row r="56" spans="1:2" x14ac:dyDescent="0.25">
      <c r="A56" s="12" t="s">
        <v>121</v>
      </c>
      <c r="B56" s="12" t="s">
        <v>122</v>
      </c>
    </row>
    <row r="57" spans="1:2" x14ac:dyDescent="0.25">
      <c r="A57" s="12" t="s">
        <v>123</v>
      </c>
      <c r="B57" s="12" t="s">
        <v>124</v>
      </c>
    </row>
    <row r="58" spans="1:2" x14ac:dyDescent="0.25">
      <c r="A58" s="12" t="s">
        <v>125</v>
      </c>
      <c r="B58" s="12" t="s">
        <v>126</v>
      </c>
    </row>
    <row r="59" spans="1:2" x14ac:dyDescent="0.25">
      <c r="A59" s="12" t="s">
        <v>127</v>
      </c>
      <c r="B59" s="12" t="s">
        <v>128</v>
      </c>
    </row>
    <row r="60" spans="1:2" x14ac:dyDescent="0.25">
      <c r="A60" s="12" t="s">
        <v>129</v>
      </c>
      <c r="B60" s="12" t="s">
        <v>130</v>
      </c>
    </row>
    <row r="61" spans="1:2" x14ac:dyDescent="0.25">
      <c r="A61" s="12" t="s">
        <v>131</v>
      </c>
      <c r="B61" s="12" t="s">
        <v>132</v>
      </c>
    </row>
    <row r="62" spans="1:2" x14ac:dyDescent="0.25">
      <c r="A62" s="12" t="s">
        <v>133</v>
      </c>
      <c r="B62" s="12" t="s">
        <v>130</v>
      </c>
    </row>
    <row r="63" spans="1:2" x14ac:dyDescent="0.25">
      <c r="A63" s="12"/>
      <c r="B63" s="12"/>
    </row>
    <row r="64" spans="1:2" x14ac:dyDescent="0.25">
      <c r="A64" s="30" t="s">
        <v>134</v>
      </c>
      <c r="B64" s="21"/>
    </row>
    <row r="65" spans="1:2" x14ac:dyDescent="0.25">
      <c r="A65" s="12" t="s">
        <v>41</v>
      </c>
      <c r="B65" s="12" t="s">
        <v>64</v>
      </c>
    </row>
    <row r="66" spans="1:2" x14ac:dyDescent="0.25">
      <c r="A66" s="12" t="s">
        <v>44</v>
      </c>
      <c r="B66" s="12" t="s">
        <v>135</v>
      </c>
    </row>
    <row r="67" spans="1:2" x14ac:dyDescent="0.25">
      <c r="A67" s="12" t="s">
        <v>46</v>
      </c>
      <c r="B67" s="12" t="s">
        <v>136</v>
      </c>
    </row>
    <row r="68" spans="1:2" x14ac:dyDescent="0.25">
      <c r="A68" s="12" t="s">
        <v>52</v>
      </c>
      <c r="B68" s="12" t="s">
        <v>137</v>
      </c>
    </row>
    <row r="69" spans="1:2" x14ac:dyDescent="0.25">
      <c r="A69" s="12" t="s">
        <v>138</v>
      </c>
      <c r="B69" s="12" t="s">
        <v>139</v>
      </c>
    </row>
    <row r="70" spans="1:2" x14ac:dyDescent="0.25">
      <c r="A70" s="12" t="s">
        <v>48</v>
      </c>
      <c r="B70" s="12" t="s">
        <v>140</v>
      </c>
    </row>
    <row r="71" spans="1:2" x14ac:dyDescent="0.25">
      <c r="A71" s="12" t="s">
        <v>51</v>
      </c>
      <c r="B71" s="12" t="s">
        <v>112</v>
      </c>
    </row>
    <row r="72" spans="1:2" x14ac:dyDescent="0.25">
      <c r="A72" s="12" t="s">
        <v>141</v>
      </c>
      <c r="B72" s="12" t="s">
        <v>80</v>
      </c>
    </row>
    <row r="73" spans="1:2" x14ac:dyDescent="0.25">
      <c r="A73" s="12" t="s">
        <v>57</v>
      </c>
      <c r="B73" s="12" t="s">
        <v>118</v>
      </c>
    </row>
    <row r="74" spans="1:2" x14ac:dyDescent="0.25">
      <c r="A74" s="12" t="s">
        <v>47</v>
      </c>
      <c r="B74" s="12" t="s">
        <v>142</v>
      </c>
    </row>
    <row r="75" spans="1:2" x14ac:dyDescent="0.25">
      <c r="A75" s="12" t="s">
        <v>143</v>
      </c>
      <c r="B75" s="12" t="s">
        <v>68</v>
      </c>
    </row>
    <row r="76" spans="1:2" x14ac:dyDescent="0.25">
      <c r="A76" s="12" t="s">
        <v>56</v>
      </c>
      <c r="B76" s="12" t="s">
        <v>144</v>
      </c>
    </row>
    <row r="77" spans="1:2" x14ac:dyDescent="0.25">
      <c r="A77" s="12" t="s">
        <v>58</v>
      </c>
      <c r="B77" s="12" t="s">
        <v>145</v>
      </c>
    </row>
    <row r="78" spans="1:2" x14ac:dyDescent="0.25">
      <c r="A78" s="12" t="s">
        <v>60</v>
      </c>
      <c r="B78" s="12" t="s">
        <v>114</v>
      </c>
    </row>
  </sheetData>
  <mergeCells count="4">
    <mergeCell ref="A3:B3"/>
    <mergeCell ref="A25:B25"/>
    <mergeCell ref="A64:B64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14" sqref="G14"/>
    </sheetView>
  </sheetViews>
  <sheetFormatPr defaultRowHeight="15" x14ac:dyDescent="0.25"/>
  <cols>
    <col min="1" max="1" width="23.140625" style="4" customWidth="1"/>
    <col min="2" max="2" width="26.28515625" style="4" customWidth="1"/>
    <col min="3" max="3" width="14" style="4" customWidth="1"/>
    <col min="4" max="4" width="15.5703125" style="4" customWidth="1"/>
    <col min="5" max="6" width="9" style="4" customWidth="1"/>
    <col min="7" max="7" width="9.85546875" style="4" customWidth="1"/>
    <col min="8" max="16384" width="9.140625" style="4"/>
  </cols>
  <sheetData>
    <row r="1" spans="1:8" s="7" customFormat="1" x14ac:dyDescent="0.25">
      <c r="A1" s="3" t="s">
        <v>37</v>
      </c>
      <c r="B1" s="2" t="s">
        <v>38</v>
      </c>
      <c r="C1" s="8"/>
      <c r="D1" s="8"/>
      <c r="E1" s="8"/>
      <c r="F1" s="8"/>
    </row>
    <row r="3" spans="1:8" x14ac:dyDescent="0.25">
      <c r="A3"/>
      <c r="B3" s="14" t="s">
        <v>20</v>
      </c>
      <c r="C3" s="14" t="s">
        <v>21</v>
      </c>
      <c r="D3" s="14" t="s">
        <v>22</v>
      </c>
      <c r="E3" s="14" t="s">
        <v>20</v>
      </c>
      <c r="F3" s="14" t="s">
        <v>21</v>
      </c>
      <c r="G3" s="14" t="s">
        <v>22</v>
      </c>
      <c r="H3" s="14" t="s">
        <v>150</v>
      </c>
    </row>
    <row r="4" spans="1:8" x14ac:dyDescent="0.25">
      <c r="A4" t="s">
        <v>23</v>
      </c>
      <c r="B4" s="9">
        <f>E4/$H4</f>
        <v>0.28121544698800116</v>
      </c>
      <c r="C4" s="9">
        <f t="shared" ref="C4:D16" si="0">F4/$H4</f>
        <v>0.49844090959615756</v>
      </c>
      <c r="D4" s="9">
        <f t="shared" si="0"/>
        <v>0.22034364341584128</v>
      </c>
      <c r="E4">
        <v>48069</v>
      </c>
      <c r="F4">
        <v>85200</v>
      </c>
      <c r="G4">
        <v>37664</v>
      </c>
      <c r="H4">
        <v>170933</v>
      </c>
    </row>
    <row r="5" spans="1:8" x14ac:dyDescent="0.25">
      <c r="A5" t="s">
        <v>24</v>
      </c>
      <c r="B5" s="9">
        <f t="shared" ref="B5:B16" si="1">E5/$H5</f>
        <v>0.27282051282051284</v>
      </c>
      <c r="C5" s="9">
        <f t="shared" si="0"/>
        <v>0.36615384615384616</v>
      </c>
      <c r="D5" s="9">
        <f t="shared" si="0"/>
        <v>0.36102564102564105</v>
      </c>
      <c r="E5">
        <v>266</v>
      </c>
      <c r="F5">
        <v>357</v>
      </c>
      <c r="G5">
        <v>352</v>
      </c>
      <c r="H5">
        <v>975</v>
      </c>
    </row>
    <row r="6" spans="1:8" x14ac:dyDescent="0.25">
      <c r="A6" t="s">
        <v>2</v>
      </c>
      <c r="B6" s="9">
        <f t="shared" si="1"/>
        <v>0.23874497618967205</v>
      </c>
      <c r="C6" s="9">
        <f t="shared" si="0"/>
        <v>0.5132223310479922</v>
      </c>
      <c r="D6" s="9">
        <f t="shared" si="0"/>
        <v>0.24803269276233578</v>
      </c>
      <c r="E6">
        <v>7069</v>
      </c>
      <c r="F6">
        <v>15196</v>
      </c>
      <c r="G6">
        <v>7344</v>
      </c>
      <c r="H6">
        <v>29609</v>
      </c>
    </row>
    <row r="7" spans="1:8" x14ac:dyDescent="0.25">
      <c r="A7" t="s">
        <v>6</v>
      </c>
      <c r="B7" s="9">
        <f t="shared" si="1"/>
        <v>0.10575694520497937</v>
      </c>
      <c r="C7" s="9">
        <f t="shared" si="0"/>
        <v>0.60062789763808277</v>
      </c>
      <c r="D7" s="9">
        <f t="shared" si="0"/>
        <v>0.29361515715693792</v>
      </c>
      <c r="E7">
        <v>2897</v>
      </c>
      <c r="F7">
        <v>16453</v>
      </c>
      <c r="G7">
        <v>8043</v>
      </c>
      <c r="H7">
        <v>27393</v>
      </c>
    </row>
    <row r="8" spans="1:8" x14ac:dyDescent="0.25">
      <c r="A8" t="s">
        <v>5</v>
      </c>
      <c r="B8" s="9">
        <f t="shared" si="1"/>
        <v>4.9140049140049139E-3</v>
      </c>
      <c r="C8" s="9">
        <f t="shared" si="0"/>
        <v>0.71112671112671111</v>
      </c>
      <c r="D8" s="9">
        <f t="shared" si="0"/>
        <v>0.28395928395928394</v>
      </c>
      <c r="E8">
        <v>14</v>
      </c>
      <c r="F8">
        <v>2026</v>
      </c>
      <c r="G8">
        <v>809</v>
      </c>
      <c r="H8">
        <v>2849</v>
      </c>
    </row>
    <row r="9" spans="1:8" x14ac:dyDescent="0.25">
      <c r="A9" t="s">
        <v>25</v>
      </c>
      <c r="B9" s="9">
        <f t="shared" si="1"/>
        <v>0.40709483621799458</v>
      </c>
      <c r="C9" s="9">
        <f t="shared" si="0"/>
        <v>0.42311543412959518</v>
      </c>
      <c r="D9" s="9">
        <f t="shared" si="0"/>
        <v>0.16978972965241024</v>
      </c>
      <c r="E9">
        <v>5692</v>
      </c>
      <c r="F9">
        <v>5916</v>
      </c>
      <c r="G9">
        <v>2374</v>
      </c>
      <c r="H9">
        <v>13982</v>
      </c>
    </row>
    <row r="10" spans="1:8" x14ac:dyDescent="0.25">
      <c r="A10" t="s">
        <v>26</v>
      </c>
      <c r="B10" s="9">
        <f t="shared" si="1"/>
        <v>0.56839309428950868</v>
      </c>
      <c r="C10" s="9">
        <f t="shared" si="0"/>
        <v>0.15112881806108897</v>
      </c>
      <c r="D10" s="9">
        <f t="shared" si="0"/>
        <v>0.28047808764940241</v>
      </c>
      <c r="E10">
        <v>2140</v>
      </c>
      <c r="F10">
        <v>569</v>
      </c>
      <c r="G10">
        <v>1056</v>
      </c>
      <c r="H10">
        <v>3765</v>
      </c>
    </row>
    <row r="11" spans="1:8" x14ac:dyDescent="0.25">
      <c r="A11" t="s">
        <v>1</v>
      </c>
      <c r="B11" s="9">
        <f t="shared" si="1"/>
        <v>0.56908561296859173</v>
      </c>
      <c r="C11" s="9">
        <f t="shared" si="0"/>
        <v>0.2903368794326241</v>
      </c>
      <c r="D11" s="9">
        <f t="shared" si="0"/>
        <v>0.14057750759878421</v>
      </c>
      <c r="E11">
        <v>8987</v>
      </c>
      <c r="F11">
        <v>4585</v>
      </c>
      <c r="G11">
        <v>2220</v>
      </c>
      <c r="H11">
        <v>15792</v>
      </c>
    </row>
    <row r="12" spans="1:8" x14ac:dyDescent="0.25">
      <c r="A12" t="s">
        <v>27</v>
      </c>
      <c r="B12" s="9">
        <f t="shared" si="1"/>
        <v>8.1336638208023504E-2</v>
      </c>
      <c r="C12" s="9">
        <f t="shared" si="0"/>
        <v>0.63297530524189849</v>
      </c>
      <c r="D12" s="9">
        <f t="shared" si="0"/>
        <v>0.28568805655007801</v>
      </c>
      <c r="E12">
        <v>886</v>
      </c>
      <c r="F12">
        <v>6895</v>
      </c>
      <c r="G12">
        <v>3112</v>
      </c>
      <c r="H12">
        <v>10893</v>
      </c>
    </row>
    <row r="13" spans="1:8" x14ac:dyDescent="0.25">
      <c r="A13" t="s">
        <v>28</v>
      </c>
      <c r="B13" s="9">
        <f t="shared" si="1"/>
        <v>7.3504083560197789E-2</v>
      </c>
      <c r="C13" s="9">
        <f t="shared" si="0"/>
        <v>0.7017612089560531</v>
      </c>
      <c r="D13" s="9">
        <f t="shared" si="0"/>
        <v>0.2247347074837491</v>
      </c>
      <c r="E13">
        <v>1323</v>
      </c>
      <c r="F13">
        <v>12631</v>
      </c>
      <c r="G13">
        <v>4045</v>
      </c>
      <c r="H13">
        <v>17999</v>
      </c>
    </row>
    <row r="14" spans="1:8" x14ac:dyDescent="0.25">
      <c r="A14" t="s">
        <v>29</v>
      </c>
      <c r="B14" s="9">
        <f t="shared" si="1"/>
        <v>0.51730288976097039</v>
      </c>
      <c r="C14" s="9">
        <f t="shared" si="0"/>
        <v>0.32750624331073852</v>
      </c>
      <c r="D14" s="9">
        <f t="shared" si="0"/>
        <v>0.15519086692829112</v>
      </c>
      <c r="E14">
        <v>2900</v>
      </c>
      <c r="F14">
        <v>1836</v>
      </c>
      <c r="G14">
        <v>870</v>
      </c>
      <c r="H14">
        <v>5606</v>
      </c>
    </row>
    <row r="15" spans="1:8" x14ac:dyDescent="0.25">
      <c r="A15" t="s">
        <v>30</v>
      </c>
      <c r="B15" s="9">
        <f t="shared" si="1"/>
        <v>7.2541382667964949E-2</v>
      </c>
      <c r="C15" s="9">
        <f t="shared" si="0"/>
        <v>0.76923076923076927</v>
      </c>
      <c r="D15" s="9">
        <f t="shared" si="0"/>
        <v>0.15822784810126583</v>
      </c>
      <c r="E15">
        <v>149</v>
      </c>
      <c r="F15">
        <v>1580</v>
      </c>
      <c r="G15">
        <v>325</v>
      </c>
      <c r="H15">
        <v>2054</v>
      </c>
    </row>
    <row r="16" spans="1:8" x14ac:dyDescent="0.25">
      <c r="A16" t="s">
        <v>31</v>
      </c>
      <c r="B16" s="9">
        <f t="shared" si="1"/>
        <v>0.3934926029588165</v>
      </c>
      <c r="C16" s="9">
        <f t="shared" si="0"/>
        <v>0.42872850859656136</v>
      </c>
      <c r="D16" s="9">
        <f t="shared" si="0"/>
        <v>0.17777888844462214</v>
      </c>
      <c r="E16">
        <v>15746</v>
      </c>
      <c r="F16">
        <v>17156</v>
      </c>
      <c r="G16">
        <v>7114</v>
      </c>
      <c r="H16">
        <v>40016</v>
      </c>
    </row>
    <row r="17" spans="1:8" x14ac:dyDescent="0.25">
      <c r="A17"/>
      <c r="B17" s="9"/>
      <c r="C17" s="9"/>
      <c r="D17" s="9"/>
      <c r="E17"/>
      <c r="F17"/>
      <c r="G17"/>
      <c r="H17"/>
    </row>
    <row r="18" spans="1:8" x14ac:dyDescent="0.25">
      <c r="A18" t="s">
        <v>32</v>
      </c>
      <c r="B18" s="9">
        <f>E18/$H18</f>
        <v>0.20303402384441716</v>
      </c>
      <c r="C18" s="9">
        <f t="shared" ref="C18:D25" si="2">F18/$H18</f>
        <v>0.27444844932071139</v>
      </c>
      <c r="D18" s="9">
        <f t="shared" si="2"/>
        <v>0.52251752683487152</v>
      </c>
      <c r="E18">
        <v>5126</v>
      </c>
      <c r="F18">
        <v>6929</v>
      </c>
      <c r="G18">
        <v>13192</v>
      </c>
      <c r="H18">
        <v>25247</v>
      </c>
    </row>
    <row r="19" spans="1:8" x14ac:dyDescent="0.25">
      <c r="A19" t="s">
        <v>2</v>
      </c>
      <c r="B19" s="9">
        <f t="shared" ref="B19:B25" si="3">E19/$H19</f>
        <v>0.15312030881406818</v>
      </c>
      <c r="C19" s="9">
        <f t="shared" si="2"/>
        <v>0.36071198799056403</v>
      </c>
      <c r="D19" s="9">
        <f t="shared" si="2"/>
        <v>0.48616770319536778</v>
      </c>
      <c r="E19">
        <v>714</v>
      </c>
      <c r="F19">
        <v>1682</v>
      </c>
      <c r="G19">
        <v>2267</v>
      </c>
      <c r="H19">
        <v>4663</v>
      </c>
    </row>
    <row r="20" spans="1:8" x14ac:dyDescent="0.25">
      <c r="A20" t="s">
        <v>25</v>
      </c>
      <c r="B20" s="9">
        <f t="shared" si="3"/>
        <v>0.26435723328346183</v>
      </c>
      <c r="C20" s="9">
        <f t="shared" si="2"/>
        <v>0.24548279433766831</v>
      </c>
      <c r="D20" s="9">
        <f t="shared" si="2"/>
        <v>0.49015997237886982</v>
      </c>
      <c r="E20">
        <v>2297</v>
      </c>
      <c r="F20">
        <v>2133</v>
      </c>
      <c r="G20">
        <v>4259</v>
      </c>
      <c r="H20">
        <v>8689</v>
      </c>
    </row>
    <row r="21" spans="1:8" x14ac:dyDescent="0.25">
      <c r="A21" t="s">
        <v>26</v>
      </c>
      <c r="B21" s="9">
        <f t="shared" si="3"/>
        <v>6.433566433566433E-2</v>
      </c>
      <c r="C21" s="9">
        <f t="shared" si="2"/>
        <v>0.27972027972027974</v>
      </c>
      <c r="D21" s="9">
        <f t="shared" si="2"/>
        <v>0.65594405594405591</v>
      </c>
      <c r="E21">
        <v>46</v>
      </c>
      <c r="F21">
        <v>200</v>
      </c>
      <c r="G21">
        <v>469</v>
      </c>
      <c r="H21">
        <v>715</v>
      </c>
    </row>
    <row r="22" spans="1:8" x14ac:dyDescent="0.25">
      <c r="A22" t="s">
        <v>1</v>
      </c>
      <c r="B22" s="9">
        <f t="shared" si="3"/>
        <v>0.38622129436325681</v>
      </c>
      <c r="C22" s="9">
        <f t="shared" si="2"/>
        <v>0.4057063326374391</v>
      </c>
      <c r="D22" s="9">
        <f t="shared" si="2"/>
        <v>0.20807237299930412</v>
      </c>
      <c r="E22">
        <v>555</v>
      </c>
      <c r="F22">
        <v>583</v>
      </c>
      <c r="G22">
        <v>299</v>
      </c>
      <c r="H22">
        <v>1437</v>
      </c>
    </row>
    <row r="23" spans="1:8" x14ac:dyDescent="0.25">
      <c r="A23" t="s">
        <v>7</v>
      </c>
      <c r="B23" s="9">
        <f t="shared" si="3"/>
        <v>2.7725267800882167E-2</v>
      </c>
      <c r="C23" s="9">
        <f t="shared" si="2"/>
        <v>0.33081285444234404</v>
      </c>
      <c r="D23" s="9">
        <f t="shared" si="2"/>
        <v>0.64146187775677377</v>
      </c>
      <c r="E23">
        <v>44</v>
      </c>
      <c r="F23">
        <v>525</v>
      </c>
      <c r="G23">
        <v>1018</v>
      </c>
      <c r="H23">
        <v>1587</v>
      </c>
    </row>
    <row r="24" spans="1:8" x14ac:dyDescent="0.25">
      <c r="A24" t="s">
        <v>29</v>
      </c>
      <c r="B24" s="9">
        <f t="shared" si="3"/>
        <v>0.41062801932367149</v>
      </c>
      <c r="C24" s="9">
        <f t="shared" si="2"/>
        <v>0.33756038647342995</v>
      </c>
      <c r="D24" s="9">
        <f t="shared" si="2"/>
        <v>0.25181159420289856</v>
      </c>
      <c r="E24">
        <v>680</v>
      </c>
      <c r="F24">
        <v>559</v>
      </c>
      <c r="G24">
        <v>417</v>
      </c>
      <c r="H24">
        <v>1656</v>
      </c>
    </row>
    <row r="25" spans="1:8" x14ac:dyDescent="0.25">
      <c r="A25" t="s">
        <v>31</v>
      </c>
      <c r="B25" s="9">
        <f t="shared" si="3"/>
        <v>0.12153846153846154</v>
      </c>
      <c r="C25" s="9">
        <f t="shared" si="2"/>
        <v>0.19184615384615383</v>
      </c>
      <c r="D25" s="9">
        <f t="shared" si="2"/>
        <v>0.68661538461538463</v>
      </c>
      <c r="E25">
        <v>790</v>
      </c>
      <c r="F25">
        <v>1247</v>
      </c>
      <c r="G25">
        <v>4463</v>
      </c>
      <c r="H25">
        <v>6500</v>
      </c>
    </row>
    <row r="26" spans="1:8" x14ac:dyDescent="0.25">
      <c r="A26"/>
      <c r="B26" s="9"/>
      <c r="C26" s="9"/>
      <c r="D26" s="9"/>
      <c r="E26"/>
      <c r="F26"/>
      <c r="G26"/>
      <c r="H26"/>
    </row>
    <row r="27" spans="1:8" x14ac:dyDescent="0.25">
      <c r="A27" t="s">
        <v>33</v>
      </c>
      <c r="B27" s="9">
        <f>E27/$H27</f>
        <v>0.62814239919014681</v>
      </c>
      <c r="C27" s="9">
        <f t="shared" ref="C27:D34" si="4">F27/$H27</f>
        <v>7.929812721444239E-3</v>
      </c>
      <c r="D27" s="9">
        <f t="shared" si="4"/>
        <v>0.36392778808840898</v>
      </c>
      <c r="E27">
        <v>3723</v>
      </c>
      <c r="F27">
        <v>47</v>
      </c>
      <c r="G27">
        <v>2157</v>
      </c>
      <c r="H27">
        <v>5927</v>
      </c>
    </row>
    <row r="28" spans="1:8" x14ac:dyDescent="0.25">
      <c r="A28" t="s">
        <v>2</v>
      </c>
      <c r="B28" s="9">
        <f t="shared" ref="B28:B34" si="5">E28/$H28</f>
        <v>0.69241192411924124</v>
      </c>
      <c r="C28" s="9">
        <f t="shared" si="4"/>
        <v>0</v>
      </c>
      <c r="D28" s="9">
        <f t="shared" si="4"/>
        <v>0.30758807588075882</v>
      </c>
      <c r="E28">
        <v>511</v>
      </c>
      <c r="F28"/>
      <c r="G28">
        <v>227</v>
      </c>
      <c r="H28">
        <v>738</v>
      </c>
    </row>
    <row r="29" spans="1:8" x14ac:dyDescent="0.25">
      <c r="A29" t="s">
        <v>25</v>
      </c>
      <c r="B29" s="9">
        <f t="shared" si="5"/>
        <v>0.65622825330549761</v>
      </c>
      <c r="C29" s="9">
        <f t="shared" si="4"/>
        <v>3.4794711203897009E-3</v>
      </c>
      <c r="D29" s="9">
        <f t="shared" si="4"/>
        <v>0.34029227557411273</v>
      </c>
      <c r="E29">
        <v>943</v>
      </c>
      <c r="F29">
        <v>5</v>
      </c>
      <c r="G29">
        <v>489</v>
      </c>
      <c r="H29">
        <v>1437</v>
      </c>
    </row>
    <row r="30" spans="1:8" x14ac:dyDescent="0.25">
      <c r="A30" t="s">
        <v>26</v>
      </c>
      <c r="B30" s="9">
        <f t="shared" si="5"/>
        <v>0.69736842105263153</v>
      </c>
      <c r="C30" s="9">
        <f t="shared" si="4"/>
        <v>0.10526315789473684</v>
      </c>
      <c r="D30" s="9">
        <f t="shared" si="4"/>
        <v>0.19736842105263158</v>
      </c>
      <c r="E30">
        <v>53</v>
      </c>
      <c r="F30">
        <v>8</v>
      </c>
      <c r="G30">
        <v>15</v>
      </c>
      <c r="H30">
        <v>76</v>
      </c>
    </row>
    <row r="31" spans="1:8" x14ac:dyDescent="0.25">
      <c r="A31" t="s">
        <v>1</v>
      </c>
      <c r="B31" s="9">
        <f t="shared" si="5"/>
        <v>0.76242095754290873</v>
      </c>
      <c r="C31" s="9">
        <f t="shared" si="4"/>
        <v>1.0840108401084011E-2</v>
      </c>
      <c r="D31" s="9">
        <f t="shared" si="4"/>
        <v>0.22673893405600723</v>
      </c>
      <c r="E31">
        <v>844</v>
      </c>
      <c r="F31">
        <v>12</v>
      </c>
      <c r="G31">
        <v>251</v>
      </c>
      <c r="H31">
        <v>1107</v>
      </c>
    </row>
    <row r="32" spans="1:8" x14ac:dyDescent="0.25">
      <c r="A32" t="s">
        <v>7</v>
      </c>
      <c r="B32" s="9">
        <f t="shared" si="5"/>
        <v>0.54545454545454541</v>
      </c>
      <c r="C32" s="9">
        <f t="shared" si="4"/>
        <v>0</v>
      </c>
      <c r="D32" s="9">
        <f t="shared" si="4"/>
        <v>0.45454545454545453</v>
      </c>
      <c r="E32">
        <v>18</v>
      </c>
      <c r="F32"/>
      <c r="G32">
        <v>15</v>
      </c>
      <c r="H32">
        <v>33</v>
      </c>
    </row>
    <row r="33" spans="1:8" x14ac:dyDescent="0.25">
      <c r="A33" t="s">
        <v>29</v>
      </c>
      <c r="B33" s="9">
        <f t="shared" si="5"/>
        <v>0.70120259019426456</v>
      </c>
      <c r="C33" s="9">
        <f t="shared" si="4"/>
        <v>3.7002775208140612E-3</v>
      </c>
      <c r="D33" s="9">
        <f t="shared" si="4"/>
        <v>0.29509713228492135</v>
      </c>
      <c r="E33">
        <v>758</v>
      </c>
      <c r="F33">
        <v>4</v>
      </c>
      <c r="G33">
        <v>319</v>
      </c>
      <c r="H33">
        <v>1081</v>
      </c>
    </row>
    <row r="34" spans="1:8" x14ac:dyDescent="0.25">
      <c r="A34" t="s">
        <v>31</v>
      </c>
      <c r="B34" s="9">
        <f t="shared" si="5"/>
        <v>0.40962199312714775</v>
      </c>
      <c r="C34" s="9">
        <f t="shared" si="4"/>
        <v>1.2371134020618556E-2</v>
      </c>
      <c r="D34" s="9">
        <f t="shared" si="4"/>
        <v>0.57800687285223362</v>
      </c>
      <c r="E34">
        <v>596</v>
      </c>
      <c r="F34">
        <v>18</v>
      </c>
      <c r="G34">
        <v>841</v>
      </c>
      <c r="H34">
        <v>1455</v>
      </c>
    </row>
    <row r="35" spans="1:8" x14ac:dyDescent="0.25">
      <c r="A35"/>
      <c r="B35" s="9"/>
      <c r="C35" s="9"/>
      <c r="D35" s="9"/>
      <c r="E35"/>
      <c r="F35"/>
      <c r="G35"/>
      <c r="H35"/>
    </row>
    <row r="36" spans="1:8" x14ac:dyDescent="0.25">
      <c r="A36" t="s">
        <v>34</v>
      </c>
      <c r="B36" s="9">
        <f>E36/$H36</f>
        <v>0.26488294314381272</v>
      </c>
      <c r="C36" s="9">
        <f t="shared" ref="C36:D42" si="6">F36/$H36</f>
        <v>8.5618729096989962E-2</v>
      </c>
      <c r="D36" s="9">
        <f t="shared" si="6"/>
        <v>0.64949832775919736</v>
      </c>
      <c r="E36">
        <v>396</v>
      </c>
      <c r="F36">
        <v>128</v>
      </c>
      <c r="G36">
        <v>971</v>
      </c>
      <c r="H36">
        <v>1495</v>
      </c>
    </row>
    <row r="37" spans="1:8" x14ac:dyDescent="0.25">
      <c r="A37" t="s">
        <v>24</v>
      </c>
      <c r="B37" s="9">
        <f t="shared" ref="B37:B42" si="7">E37/$H37</f>
        <v>1</v>
      </c>
      <c r="C37" s="9">
        <f t="shared" si="6"/>
        <v>0</v>
      </c>
      <c r="D37" s="9">
        <f t="shared" si="6"/>
        <v>0</v>
      </c>
      <c r="E37">
        <v>32</v>
      </c>
      <c r="F37"/>
      <c r="G37"/>
      <c r="H37">
        <v>32</v>
      </c>
    </row>
    <row r="38" spans="1:8" x14ac:dyDescent="0.25">
      <c r="A38" t="s">
        <v>6</v>
      </c>
      <c r="B38" s="9">
        <f t="shared" si="7"/>
        <v>0.14893617021276595</v>
      </c>
      <c r="C38" s="9">
        <f t="shared" si="6"/>
        <v>0</v>
      </c>
      <c r="D38" s="9">
        <f t="shared" si="6"/>
        <v>0.85106382978723405</v>
      </c>
      <c r="E38">
        <v>28</v>
      </c>
      <c r="F38"/>
      <c r="G38">
        <v>160</v>
      </c>
      <c r="H38">
        <v>188</v>
      </c>
    </row>
    <row r="39" spans="1:8" x14ac:dyDescent="0.25">
      <c r="A39" t="s">
        <v>5</v>
      </c>
      <c r="B39" s="9">
        <f t="shared" si="7"/>
        <v>0.26802721088435372</v>
      </c>
      <c r="C39" s="9">
        <f t="shared" si="6"/>
        <v>1.0884353741496598E-2</v>
      </c>
      <c r="D39" s="9">
        <f t="shared" si="6"/>
        <v>0.72108843537414968</v>
      </c>
      <c r="E39">
        <v>197</v>
      </c>
      <c r="F39">
        <v>8</v>
      </c>
      <c r="G39">
        <v>530</v>
      </c>
      <c r="H39">
        <v>735</v>
      </c>
    </row>
    <row r="40" spans="1:8" x14ac:dyDescent="0.25">
      <c r="A40" t="s">
        <v>27</v>
      </c>
      <c r="B40" s="9">
        <f t="shared" si="7"/>
        <v>0.28162291169451076</v>
      </c>
      <c r="C40" s="9">
        <f t="shared" si="6"/>
        <v>0.28639618138424822</v>
      </c>
      <c r="D40" s="9">
        <f t="shared" si="6"/>
        <v>0.43198090692124103</v>
      </c>
      <c r="E40">
        <v>118</v>
      </c>
      <c r="F40">
        <v>120</v>
      </c>
      <c r="G40">
        <v>181</v>
      </c>
      <c r="H40">
        <v>419</v>
      </c>
    </row>
    <row r="41" spans="1:8" x14ac:dyDescent="0.25">
      <c r="A41" t="s">
        <v>28</v>
      </c>
      <c r="B41" s="9">
        <f t="shared" si="7"/>
        <v>0.12903225806451613</v>
      </c>
      <c r="C41" s="9">
        <f t="shared" si="6"/>
        <v>0</v>
      </c>
      <c r="D41" s="9">
        <f t="shared" si="6"/>
        <v>0.87096774193548387</v>
      </c>
      <c r="E41">
        <v>8</v>
      </c>
      <c r="F41"/>
      <c r="G41">
        <v>54</v>
      </c>
      <c r="H41">
        <v>62</v>
      </c>
    </row>
    <row r="42" spans="1:8" x14ac:dyDescent="0.25">
      <c r="A42" t="s">
        <v>30</v>
      </c>
      <c r="B42" s="9">
        <f t="shared" si="7"/>
        <v>0.22033898305084745</v>
      </c>
      <c r="C42" s="9">
        <f t="shared" si="6"/>
        <v>0</v>
      </c>
      <c r="D42" s="9">
        <f t="shared" si="6"/>
        <v>0.77966101694915257</v>
      </c>
      <c r="E42">
        <v>13</v>
      </c>
      <c r="F42"/>
      <c r="G42">
        <v>46</v>
      </c>
      <c r="H42">
        <v>59</v>
      </c>
    </row>
    <row r="43" spans="1:8" x14ac:dyDescent="0.25">
      <c r="A43"/>
      <c r="B43" s="9"/>
      <c r="C43" s="9"/>
      <c r="D43" s="9"/>
      <c r="E43"/>
      <c r="F43"/>
      <c r="G43"/>
      <c r="H43"/>
    </row>
    <row r="44" spans="1:8" x14ac:dyDescent="0.25">
      <c r="A44" t="s">
        <v>35</v>
      </c>
      <c r="B44" s="9">
        <f>E44/$H44</f>
        <v>0.13021186760159842</v>
      </c>
      <c r="C44" s="9">
        <f t="shared" ref="C44:D50" si="8">F44/$H44</f>
        <v>0.28364623388373672</v>
      </c>
      <c r="D44" s="9">
        <f t="shared" si="8"/>
        <v>0.58614189851466481</v>
      </c>
      <c r="E44">
        <v>5181</v>
      </c>
      <c r="F44">
        <v>11286</v>
      </c>
      <c r="G44">
        <v>23322</v>
      </c>
      <c r="H44">
        <v>39789</v>
      </c>
    </row>
    <row r="45" spans="1:8" x14ac:dyDescent="0.25">
      <c r="A45" t="s">
        <v>24</v>
      </c>
      <c r="B45" s="9">
        <f t="shared" ref="B45:D55" si="9">E45/$H45</f>
        <v>0.37402885682574916</v>
      </c>
      <c r="C45" s="9">
        <f t="shared" si="8"/>
        <v>0.19644839067702552</v>
      </c>
      <c r="D45" s="9">
        <f t="shared" si="8"/>
        <v>0.42952275249722532</v>
      </c>
      <c r="E45">
        <v>337</v>
      </c>
      <c r="F45">
        <v>177</v>
      </c>
      <c r="G45">
        <v>387</v>
      </c>
      <c r="H45">
        <v>901</v>
      </c>
    </row>
    <row r="46" spans="1:8" x14ac:dyDescent="0.25">
      <c r="A46" t="s">
        <v>6</v>
      </c>
      <c r="B46" s="9">
        <f t="shared" si="9"/>
        <v>0.166563323515734</v>
      </c>
      <c r="C46" s="9">
        <f t="shared" si="8"/>
        <v>0.17206634630289877</v>
      </c>
      <c r="D46" s="9">
        <f t="shared" si="8"/>
        <v>0.66137033018136726</v>
      </c>
      <c r="E46">
        <v>2149</v>
      </c>
      <c r="F46">
        <v>2220</v>
      </c>
      <c r="G46">
        <v>8533</v>
      </c>
      <c r="H46">
        <v>12902</v>
      </c>
    </row>
    <row r="47" spans="1:8" x14ac:dyDescent="0.25">
      <c r="A47" t="s">
        <v>5</v>
      </c>
      <c r="B47" s="9">
        <f t="shared" si="9"/>
        <v>7.6493188962626621E-2</v>
      </c>
      <c r="C47" s="9">
        <f t="shared" si="8"/>
        <v>0.32850157177785538</v>
      </c>
      <c r="D47" s="9">
        <f t="shared" si="8"/>
        <v>0.59500523925951798</v>
      </c>
      <c r="E47">
        <v>876</v>
      </c>
      <c r="F47">
        <v>3762</v>
      </c>
      <c r="G47">
        <v>6814</v>
      </c>
      <c r="H47">
        <v>11452</v>
      </c>
    </row>
    <row r="48" spans="1:8" x14ac:dyDescent="0.25">
      <c r="A48" t="s">
        <v>27</v>
      </c>
      <c r="B48" s="9">
        <f t="shared" si="9"/>
        <v>0.14414690130068861</v>
      </c>
      <c r="C48" s="9">
        <f t="shared" si="8"/>
        <v>0.30099464422341238</v>
      </c>
      <c r="D48" s="9">
        <f t="shared" si="8"/>
        <v>0.55485845447589899</v>
      </c>
      <c r="E48">
        <v>942</v>
      </c>
      <c r="F48">
        <v>1967</v>
      </c>
      <c r="G48">
        <v>3626</v>
      </c>
      <c r="H48">
        <v>6535</v>
      </c>
    </row>
    <row r="49" spans="1:8" x14ac:dyDescent="0.25">
      <c r="A49" t="s">
        <v>28</v>
      </c>
      <c r="B49" s="9">
        <f t="shared" si="9"/>
        <v>0.18395904436860069</v>
      </c>
      <c r="C49" s="9">
        <f t="shared" si="8"/>
        <v>0.26825938566552904</v>
      </c>
      <c r="D49" s="9">
        <f t="shared" si="8"/>
        <v>0.54778156996587035</v>
      </c>
      <c r="E49">
        <v>539</v>
      </c>
      <c r="F49">
        <v>786</v>
      </c>
      <c r="G49">
        <v>1605</v>
      </c>
      <c r="H49">
        <v>2930</v>
      </c>
    </row>
    <row r="50" spans="1:8" x14ac:dyDescent="0.25">
      <c r="A50" t="s">
        <v>30</v>
      </c>
      <c r="B50" s="9">
        <f t="shared" si="9"/>
        <v>6.6679818504636029E-2</v>
      </c>
      <c r="C50" s="9">
        <f t="shared" si="8"/>
        <v>0.46833695008877491</v>
      </c>
      <c r="D50" s="9">
        <f t="shared" si="8"/>
        <v>0.46498323140658909</v>
      </c>
      <c r="E50">
        <v>338</v>
      </c>
      <c r="F50">
        <v>2374</v>
      </c>
      <c r="G50">
        <v>2357</v>
      </c>
      <c r="H50">
        <v>5069</v>
      </c>
    </row>
    <row r="51" spans="1:8" x14ac:dyDescent="0.25">
      <c r="A51"/>
      <c r="B51" s="9"/>
      <c r="C51" s="9"/>
      <c r="D51" s="9"/>
      <c r="E51"/>
      <c r="F51"/>
      <c r="G51"/>
      <c r="H51"/>
    </row>
    <row r="52" spans="1:8" x14ac:dyDescent="0.25">
      <c r="A52" t="s">
        <v>36</v>
      </c>
      <c r="B52" s="9">
        <f t="shared" si="9"/>
        <v>0.23305714892712981</v>
      </c>
      <c r="C52" s="9">
        <f t="shared" si="9"/>
        <v>0</v>
      </c>
      <c r="D52" s="9">
        <f t="shared" si="9"/>
        <v>0.76694285107287019</v>
      </c>
      <c r="E52">
        <f>SUM(E53:E55)</f>
        <v>2194</v>
      </c>
      <c r="F52">
        <f t="shared" ref="F52:H52" si="10">SUM(F53:F55)</f>
        <v>0</v>
      </c>
      <c r="G52">
        <f t="shared" si="10"/>
        <v>7220</v>
      </c>
      <c r="H52">
        <f t="shared" si="10"/>
        <v>9414</v>
      </c>
    </row>
    <row r="53" spans="1:8" x14ac:dyDescent="0.25">
      <c r="A53" t="s">
        <v>4</v>
      </c>
      <c r="B53" s="9">
        <f t="shared" si="9"/>
        <v>0.17883876188549463</v>
      </c>
      <c r="C53" s="9">
        <f t="shared" si="9"/>
        <v>0</v>
      </c>
      <c r="D53" s="9">
        <f t="shared" si="9"/>
        <v>0.82116123811450537</v>
      </c>
      <c r="E53">
        <v>884</v>
      </c>
      <c r="F53"/>
      <c r="G53">
        <v>4059</v>
      </c>
      <c r="H53">
        <v>4943</v>
      </c>
    </row>
    <row r="54" spans="1:8" x14ac:dyDescent="0.25">
      <c r="A54" t="s">
        <v>3</v>
      </c>
      <c r="B54" s="9">
        <f t="shared" si="9"/>
        <v>0.60678276810265808</v>
      </c>
      <c r="C54" s="9">
        <f t="shared" si="9"/>
        <v>0</v>
      </c>
      <c r="D54" s="9">
        <f t="shared" si="9"/>
        <v>0.39321723189734187</v>
      </c>
      <c r="E54">
        <v>662</v>
      </c>
      <c r="F54"/>
      <c r="G54">
        <v>429</v>
      </c>
      <c r="H54">
        <v>1091</v>
      </c>
    </row>
    <row r="55" spans="1:8" x14ac:dyDescent="0.25">
      <c r="A55" t="s">
        <v>27</v>
      </c>
      <c r="B55" s="9">
        <f t="shared" si="9"/>
        <v>0.19171597633136095</v>
      </c>
      <c r="C55" s="9">
        <f t="shared" si="9"/>
        <v>0</v>
      </c>
      <c r="D55" s="9">
        <f t="shared" si="9"/>
        <v>0.80828402366863905</v>
      </c>
      <c r="E55">
        <v>648</v>
      </c>
      <c r="F55"/>
      <c r="G55">
        <v>2732</v>
      </c>
      <c r="H55">
        <v>3380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79EB770D7EE4797D44CED67405A9E" ma:contentTypeVersion="0" ma:contentTypeDescription="Create a new document." ma:contentTypeScope="" ma:versionID="709521b40cf33c6ed9691c05f55773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6B47E8-E75D-4EA1-8A52-A5D43697C651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603F7F-462E-4D28-8646-A2E37BE58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10</vt:lpstr>
      <vt:lpstr>10.2.3</vt:lpstr>
      <vt:lpstr>10.3.1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Windows User</cp:lastModifiedBy>
  <dcterms:created xsi:type="dcterms:W3CDTF">2015-07-08T21:46:32Z</dcterms:created>
  <dcterms:modified xsi:type="dcterms:W3CDTF">2016-07-19T17:22:01Z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0x01010012879EB770D7EE4797D44CED67405A9E</vt:lpwstr>
  </property>
</Properties>
</file>